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835" windowHeight="97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41" i="1" l="1"/>
  <c r="L41" i="1" s="1"/>
  <c r="M38" i="1"/>
  <c r="M39" i="1"/>
  <c r="L39" i="1" s="1"/>
  <c r="M40" i="1"/>
  <c r="L40" i="1" s="1"/>
  <c r="M42" i="1"/>
  <c r="L42" i="1" s="1"/>
  <c r="M43" i="1"/>
  <c r="L43" i="1" s="1"/>
  <c r="M44" i="1"/>
  <c r="M45" i="1"/>
  <c r="M46" i="1"/>
  <c r="M47" i="1"/>
  <c r="L47" i="1" s="1"/>
  <c r="M48" i="1"/>
  <c r="L48" i="1" s="1"/>
  <c r="M49" i="1"/>
  <c r="L49" i="1" s="1"/>
  <c r="M50" i="1"/>
  <c r="L50" i="1" s="1"/>
  <c r="M51" i="1"/>
  <c r="L51" i="1" s="1"/>
  <c r="M52" i="1"/>
  <c r="M53" i="1"/>
  <c r="L53" i="1" s="1"/>
  <c r="M54" i="1"/>
  <c r="L54" i="1" s="1"/>
  <c r="L38" i="1"/>
  <c r="L44" i="1"/>
  <c r="L45" i="1"/>
  <c r="L46" i="1"/>
  <c r="L52" i="1"/>
  <c r="M36" i="1"/>
  <c r="L36" i="1" s="1"/>
  <c r="M37" i="1"/>
  <c r="L37" i="1" s="1"/>
  <c r="M35" i="1"/>
  <c r="L35" i="1" s="1"/>
  <c r="M9" i="1"/>
  <c r="L9" i="1" s="1"/>
  <c r="M10" i="1"/>
  <c r="L10" i="1" s="1"/>
  <c r="M11" i="1"/>
  <c r="L11" i="1" s="1"/>
  <c r="M12" i="1"/>
  <c r="L12" i="1" s="1"/>
  <c r="M13" i="1"/>
  <c r="L13" i="1" s="1"/>
  <c r="M15" i="1"/>
  <c r="L15" i="1" s="1"/>
  <c r="M17" i="1"/>
  <c r="L17" i="1" s="1"/>
  <c r="M19" i="1"/>
  <c r="L19" i="1" s="1"/>
  <c r="M20" i="1"/>
  <c r="M22" i="1"/>
  <c r="L22" i="1" s="1"/>
  <c r="M24" i="1"/>
  <c r="M26" i="1"/>
  <c r="L26" i="1" s="1"/>
  <c r="M28" i="1"/>
  <c r="L28" i="1" s="1"/>
  <c r="M30" i="1"/>
  <c r="L30" i="1" s="1"/>
  <c r="M32" i="1"/>
  <c r="L32" i="1" s="1"/>
  <c r="L20" i="1"/>
  <c r="L24" i="1"/>
  <c r="M6" i="1"/>
  <c r="M7" i="1"/>
  <c r="M8" i="1"/>
  <c r="M5" i="1"/>
</calcChain>
</file>

<file path=xl/sharedStrings.xml><?xml version="1.0" encoding="utf-8"?>
<sst xmlns="http://schemas.openxmlformats.org/spreadsheetml/2006/main" count="225" uniqueCount="121">
  <si>
    <t>New Car Specials</t>
  </si>
  <si>
    <t>YEAR</t>
  </si>
  <si>
    <t>MAKE</t>
  </si>
  <si>
    <t>MODEL</t>
  </si>
  <si>
    <t>STOCK#</t>
  </si>
  <si>
    <t>VIN# (LAST 8 DIGITS)</t>
  </si>
  <si>
    <t>MSRP</t>
  </si>
  <si>
    <t>Buy For</t>
  </si>
  <si>
    <t>Lease Price</t>
  </si>
  <si>
    <t>Term (#months)</t>
  </si>
  <si>
    <t>Money Down</t>
  </si>
  <si>
    <t>Due at signing (optional)</t>
  </si>
  <si>
    <t>Miles Per Year</t>
  </si>
  <si>
    <t>Automatic or Manual?</t>
  </si>
  <si>
    <t>Finance Option (payments, etc)</t>
  </si>
  <si>
    <t>Additional Fees (Bank? Tax, title reg, doc, etc.?)</t>
  </si>
  <si>
    <t xml:space="preserve">Dealer Notes (Sales Event, special/factory rebates, credits, equipment, etc. </t>
  </si>
  <si>
    <t>The template is laid out for SIX 2x3 boxes. Please provide six vehicles. If you have less than six offers, please provide content for the leftover boxes (expamples: event, APR offer, new model, etc).</t>
  </si>
  <si>
    <t>BMW</t>
  </si>
  <si>
    <t>328XI</t>
  </si>
  <si>
    <t>MPA3007A</t>
  </si>
  <si>
    <t>J812448</t>
  </si>
  <si>
    <t>Auto</t>
  </si>
  <si>
    <t>328XD</t>
  </si>
  <si>
    <t>MPL2292</t>
  </si>
  <si>
    <t>F147437</t>
  </si>
  <si>
    <t>528XI</t>
  </si>
  <si>
    <t>B17712N</t>
  </si>
  <si>
    <t>DW12491</t>
  </si>
  <si>
    <t>X1 X28I</t>
  </si>
  <si>
    <t>B17866A</t>
  </si>
  <si>
    <t>VY29854</t>
  </si>
  <si>
    <t>X5 X35I</t>
  </si>
  <si>
    <t>B161479B</t>
  </si>
  <si>
    <t>0H22917</t>
  </si>
  <si>
    <t>I3 Rex</t>
  </si>
  <si>
    <t>B171291A</t>
  </si>
  <si>
    <t>V501611</t>
  </si>
  <si>
    <t>CPO</t>
  </si>
  <si>
    <t>NON-CPO</t>
  </si>
  <si>
    <t>MPA3005</t>
  </si>
  <si>
    <t>B17920A</t>
  </si>
  <si>
    <t>MPA2279</t>
  </si>
  <si>
    <t>MPL2346</t>
  </si>
  <si>
    <t>B171275A</t>
  </si>
  <si>
    <t>G17084A</t>
  </si>
  <si>
    <t>MPL2256A</t>
  </si>
  <si>
    <t>MB17620A</t>
  </si>
  <si>
    <t>MP2343</t>
  </si>
  <si>
    <t>B18159A</t>
  </si>
  <si>
    <t>MB17699A</t>
  </si>
  <si>
    <t>B171184A</t>
  </si>
  <si>
    <t>B171231A</t>
  </si>
  <si>
    <t>MP2350</t>
  </si>
  <si>
    <t>B171209B</t>
  </si>
  <si>
    <t>B18050A</t>
  </si>
  <si>
    <t>B17183A</t>
  </si>
  <si>
    <t>MP2347</t>
  </si>
  <si>
    <t>MPL2328</t>
  </si>
  <si>
    <t>MPA2362</t>
  </si>
  <si>
    <t>B171020L</t>
  </si>
  <si>
    <t>MB17658L</t>
  </si>
  <si>
    <t>B17696L</t>
  </si>
  <si>
    <t>MB17695L</t>
  </si>
  <si>
    <t>MB171014L</t>
  </si>
  <si>
    <t>MB171091L</t>
  </si>
  <si>
    <t>MB171044L</t>
  </si>
  <si>
    <t>MB17824L</t>
  </si>
  <si>
    <t>MB17947L</t>
  </si>
  <si>
    <t>MB17795L</t>
  </si>
  <si>
    <t>X1 X35i</t>
  </si>
  <si>
    <t>VV91538</t>
  </si>
  <si>
    <t>KX96329</t>
  </si>
  <si>
    <t>D620487</t>
  </si>
  <si>
    <t>B17327M</t>
  </si>
  <si>
    <t>0K71357</t>
  </si>
  <si>
    <t>4A56805</t>
  </si>
  <si>
    <t>X1 X28i</t>
  </si>
  <si>
    <t>4A55035</t>
  </si>
  <si>
    <t>330XI</t>
  </si>
  <si>
    <t>NU62043</t>
  </si>
  <si>
    <t>NU61916</t>
  </si>
  <si>
    <t>X3 X28I</t>
  </si>
  <si>
    <t>0W71420</t>
  </si>
  <si>
    <t>340XI</t>
  </si>
  <si>
    <t>NU37749</t>
  </si>
  <si>
    <t>NU37865</t>
  </si>
  <si>
    <t>X5 X35i</t>
  </si>
  <si>
    <t>0V79674</t>
  </si>
  <si>
    <t>0V82648</t>
  </si>
  <si>
    <t>B17203L</t>
  </si>
  <si>
    <t>440XI</t>
  </si>
  <si>
    <t>G188664</t>
  </si>
  <si>
    <t>0V79281</t>
  </si>
  <si>
    <t>VY14500</t>
  </si>
  <si>
    <t>MP2361</t>
  </si>
  <si>
    <t>435XI</t>
  </si>
  <si>
    <t>G344493</t>
  </si>
  <si>
    <t>KX98567</t>
  </si>
  <si>
    <t>335XI</t>
  </si>
  <si>
    <t>NR91633</t>
  </si>
  <si>
    <t>NS14776</t>
  </si>
  <si>
    <t>J985014</t>
  </si>
  <si>
    <t>D545012</t>
  </si>
  <si>
    <t>5F84907</t>
  </si>
  <si>
    <t>428XI</t>
  </si>
  <si>
    <t>K248492</t>
  </si>
  <si>
    <t>0T20916</t>
  </si>
  <si>
    <t>Z4 S35I</t>
  </si>
  <si>
    <t>E634087</t>
  </si>
  <si>
    <t>428XI GC</t>
  </si>
  <si>
    <t>G137734</t>
  </si>
  <si>
    <t>0K65096</t>
  </si>
  <si>
    <t>0K59766</t>
  </si>
  <si>
    <t>A022575</t>
  </si>
  <si>
    <t>650I</t>
  </si>
  <si>
    <t>D129251</t>
  </si>
  <si>
    <t>750XI</t>
  </si>
  <si>
    <t>G415127</t>
  </si>
  <si>
    <t>G417124</t>
  </si>
  <si>
    <t>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</si>
</sst>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&quot; &quot;;\(&quot;$&quot;#,##0\)"/>
  </numFmts>
  <fonts count="7">
    <font>
      <sz val="11"/>
      <color theme="1"/>
      <name val="Calibri"/>
      <family val="2"/>
      <scheme val="minor"/>
    </font>
    <font>
      <b/>
      <sz val="18"/>
      <color indexed="8"/>
      <name val="Calibri"/>
    </font>
    <font>
      <b/>
      <sz val="9"/>
      <color indexed="8"/>
      <name val="Calibri"/>
    </font>
    <font>
      <b/>
      <sz val="9"/>
      <color indexed="12"/>
      <name val="Charter Black"/>
    </font>
    <font>
      <sz val="9"/>
      <color indexed="8"/>
      <name val="Calibri"/>
    </font>
    <font>
      <b/>
      <sz val="11"/>
      <color indexed="8"/>
      <name val="Calibri"/>
    </font>
    <font>
      <b/>
      <sz val="9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49" fontId="2" fillId="4" borderId="4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4" borderId="17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164" fontId="2" fillId="4" borderId="17" xfId="0" applyNumberFormat="1" applyFont="1" applyFill="1" applyBorder="1" applyAlignment="1">
      <alignment horizontal="center"/>
    </xf>
    <xf numFmtId="1" fontId="2" fillId="4" borderId="17" xfId="0" applyNumberFormat="1" applyFont="1" applyFill="1" applyBorder="1" applyAlignment="1">
      <alignment horizontal="center"/>
    </xf>
    <xf numFmtId="3" fontId="2" fillId="4" borderId="17" xfId="0" applyNumberFormat="1" applyFont="1" applyFill="1" applyBorder="1" applyAlignment="1">
      <alignment horizontal="center"/>
    </xf>
    <xf numFmtId="6" fontId="2" fillId="4" borderId="17" xfId="0" applyNumberFormat="1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164" fontId="2" fillId="6" borderId="21" xfId="0" applyNumberFormat="1" applyFont="1" applyFill="1" applyBorder="1" applyAlignment="1">
      <alignment horizontal="center"/>
    </xf>
    <xf numFmtId="3" fontId="2" fillId="6" borderId="21" xfId="0" applyNumberFormat="1" applyFont="1" applyFill="1" applyBorder="1" applyAlignment="1">
      <alignment horizontal="center"/>
    </xf>
    <xf numFmtId="6" fontId="2" fillId="6" borderId="22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64" fontId="2" fillId="6" borderId="23" xfId="0" applyNumberFormat="1" applyFont="1" applyFill="1" applyBorder="1" applyAlignment="1">
      <alignment horizontal="center"/>
    </xf>
    <xf numFmtId="0" fontId="2" fillId="6" borderId="26" xfId="0" applyNumberFormat="1" applyFont="1" applyFill="1" applyBorder="1" applyAlignment="1">
      <alignment horizontal="center"/>
    </xf>
    <xf numFmtId="0" fontId="2" fillId="7" borderId="17" xfId="0" applyNumberFormat="1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164" fontId="2" fillId="7" borderId="17" xfId="0" applyNumberFormat="1" applyFont="1" applyFill="1" applyBorder="1" applyAlignment="1">
      <alignment horizontal="center"/>
    </xf>
    <xf numFmtId="1" fontId="2" fillId="7" borderId="17" xfId="0" applyNumberFormat="1" applyFont="1" applyFill="1" applyBorder="1" applyAlignment="1">
      <alignment horizontal="center"/>
    </xf>
    <xf numFmtId="3" fontId="2" fillId="7" borderId="17" xfId="0" applyNumberFormat="1" applyFont="1" applyFill="1" applyBorder="1" applyAlignment="1">
      <alignment horizontal="center"/>
    </xf>
    <xf numFmtId="6" fontId="2" fillId="7" borderId="17" xfId="0" applyNumberFormat="1" applyFont="1" applyFill="1" applyBorder="1" applyAlignment="1">
      <alignment horizontal="center"/>
    </xf>
    <xf numFmtId="0" fontId="0" fillId="7" borderId="0" xfId="0" applyFill="1"/>
    <xf numFmtId="49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wrapText="1"/>
    </xf>
    <xf numFmtId="0" fontId="5" fillId="5" borderId="11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5" fillId="5" borderId="12" xfId="0" applyFont="1" applyFill="1" applyBorder="1" applyAlignment="1">
      <alignment wrapText="1"/>
    </xf>
    <xf numFmtId="0" fontId="5" fillId="5" borderId="13" xfId="0" applyFont="1" applyFill="1" applyBorder="1" applyAlignment="1">
      <alignment wrapText="1"/>
    </xf>
    <xf numFmtId="0" fontId="5" fillId="5" borderId="14" xfId="0" applyFont="1" applyFill="1" applyBorder="1" applyAlignment="1">
      <alignment wrapText="1"/>
    </xf>
    <xf numFmtId="0" fontId="5" fillId="5" borderId="15" xfId="0" applyFont="1" applyFill="1" applyBorder="1" applyAlignment="1">
      <alignment wrapText="1"/>
    </xf>
    <xf numFmtId="0" fontId="5" fillId="5" borderId="16" xfId="0" applyFont="1" applyFill="1" applyBorder="1" applyAlignment="1">
      <alignment wrapText="1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A10" workbookViewId="0">
      <selection activeCell="A17" sqref="A17"/>
    </sheetView>
  </sheetViews>
  <sheetFormatPr defaultRowHeight="15"/>
  <cols>
    <col min="3" max="3" width="4.7109375" bestFit="1" customWidth="1"/>
    <col min="4" max="4" width="5.28515625" bestFit="1" customWidth="1"/>
    <col min="5" max="5" width="6.42578125" bestFit="1" customWidth="1"/>
    <col min="6" max="6" width="8.7109375" bestFit="1" customWidth="1"/>
    <col min="7" max="7" width="8.85546875" bestFit="1" customWidth="1"/>
    <col min="8" max="8" width="7" bestFit="1" customWidth="1"/>
  </cols>
  <sheetData>
    <row r="1" spans="1:18" ht="24" thickBo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</row>
    <row r="2" spans="1:18" ht="120.75" thickBot="1">
      <c r="A2" s="1"/>
      <c r="B2" s="2"/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3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</row>
    <row r="3" spans="1:18" ht="24" customHeight="1" thickBot="1">
      <c r="A3" s="10"/>
      <c r="B3" s="5"/>
      <c r="C3" s="46" t="s">
        <v>17</v>
      </c>
      <c r="D3" s="47"/>
      <c r="E3" s="47"/>
      <c r="F3" s="47"/>
      <c r="G3" s="47"/>
      <c r="H3" s="6"/>
      <c r="I3" s="6"/>
      <c r="J3" s="6"/>
      <c r="K3" s="7"/>
      <c r="L3" s="6"/>
      <c r="M3" s="7"/>
      <c r="N3" s="7"/>
      <c r="O3" s="7"/>
      <c r="P3" s="7"/>
      <c r="Q3" s="8"/>
      <c r="R3" s="9"/>
    </row>
    <row r="4" spans="1:18" ht="24" customHeight="1">
      <c r="A4" s="19" t="s">
        <v>39</v>
      </c>
      <c r="B4" s="12"/>
      <c r="C4" s="13"/>
      <c r="D4" s="14"/>
      <c r="E4" s="14"/>
      <c r="F4" s="14"/>
      <c r="G4" s="14"/>
      <c r="H4" s="15"/>
      <c r="I4" s="15"/>
      <c r="J4" s="15"/>
      <c r="K4" s="16"/>
      <c r="L4" s="15"/>
      <c r="M4" s="16"/>
      <c r="N4" s="16"/>
      <c r="O4" s="16"/>
      <c r="P4" s="16"/>
      <c r="Q4" s="17"/>
      <c r="R4" s="18"/>
    </row>
    <row r="5" spans="1:18">
      <c r="A5" s="11">
        <v>1</v>
      </c>
      <c r="B5" s="20"/>
      <c r="C5" s="21">
        <v>2013</v>
      </c>
      <c r="D5" s="21" t="s">
        <v>18</v>
      </c>
      <c r="E5" s="21" t="s">
        <v>19</v>
      </c>
      <c r="F5" s="21" t="s">
        <v>20</v>
      </c>
      <c r="G5" s="21" t="s">
        <v>21</v>
      </c>
      <c r="H5" s="22">
        <v>21488</v>
      </c>
      <c r="I5" s="21">
        <v>20988</v>
      </c>
      <c r="J5" s="22"/>
      <c r="K5" s="21">
        <v>72</v>
      </c>
      <c r="L5" s="22">
        <v>4198</v>
      </c>
      <c r="M5" s="23">
        <f t="shared" ref="M5:M32" si="0">I5*20%</f>
        <v>4197.6000000000004</v>
      </c>
      <c r="N5" s="24"/>
      <c r="O5" s="21" t="s">
        <v>22</v>
      </c>
      <c r="P5" s="25">
        <v>260</v>
      </c>
      <c r="Q5" s="21">
        <v>3.19</v>
      </c>
      <c r="R5" s="22"/>
    </row>
    <row r="6" spans="1:18">
      <c r="A6" s="11">
        <v>2</v>
      </c>
      <c r="B6" s="20"/>
      <c r="C6" s="21">
        <v>2014</v>
      </c>
      <c r="D6" s="21" t="s">
        <v>18</v>
      </c>
      <c r="E6" s="21" t="s">
        <v>32</v>
      </c>
      <c r="F6" s="21" t="s">
        <v>33</v>
      </c>
      <c r="G6" s="21" t="s">
        <v>34</v>
      </c>
      <c r="H6" s="22">
        <v>35488</v>
      </c>
      <c r="I6" s="21">
        <v>31788</v>
      </c>
      <c r="J6" s="22"/>
      <c r="K6" s="21">
        <v>72</v>
      </c>
      <c r="L6" s="22">
        <v>6358</v>
      </c>
      <c r="M6" s="23">
        <f t="shared" si="0"/>
        <v>6357.6</v>
      </c>
      <c r="N6" s="24"/>
      <c r="O6" s="21" t="s">
        <v>22</v>
      </c>
      <c r="P6" s="25">
        <v>395</v>
      </c>
      <c r="Q6" s="21">
        <v>3.19</v>
      </c>
      <c r="R6" s="21"/>
    </row>
    <row r="7" spans="1:18">
      <c r="A7" s="11">
        <v>3</v>
      </c>
      <c r="B7" s="21"/>
      <c r="C7" s="21">
        <v>2013</v>
      </c>
      <c r="D7" s="21" t="s">
        <v>18</v>
      </c>
      <c r="E7" s="21" t="s">
        <v>26</v>
      </c>
      <c r="F7" s="21" t="s">
        <v>27</v>
      </c>
      <c r="G7" s="21" t="s">
        <v>28</v>
      </c>
      <c r="H7" s="22">
        <v>24388</v>
      </c>
      <c r="I7" s="21">
        <v>21988</v>
      </c>
      <c r="J7" s="22"/>
      <c r="K7" s="21">
        <v>72</v>
      </c>
      <c r="L7" s="22">
        <v>4398</v>
      </c>
      <c r="M7" s="23">
        <f t="shared" si="0"/>
        <v>4397.6000000000004</v>
      </c>
      <c r="N7" s="24"/>
      <c r="O7" s="21" t="s">
        <v>22</v>
      </c>
      <c r="P7" s="25">
        <v>275</v>
      </c>
      <c r="Q7" s="21">
        <v>3.19</v>
      </c>
      <c r="R7" s="22"/>
    </row>
    <row r="8" spans="1:18">
      <c r="A8" s="11">
        <v>4</v>
      </c>
      <c r="B8" s="21"/>
      <c r="C8" s="21">
        <v>2015</v>
      </c>
      <c r="D8" s="21" t="s">
        <v>18</v>
      </c>
      <c r="E8" s="21" t="s">
        <v>29</v>
      </c>
      <c r="F8" s="21" t="s">
        <v>30</v>
      </c>
      <c r="G8" s="21" t="s">
        <v>31</v>
      </c>
      <c r="H8" s="22">
        <v>23788</v>
      </c>
      <c r="I8" s="21">
        <v>19988</v>
      </c>
      <c r="J8" s="22"/>
      <c r="K8" s="21">
        <v>72</v>
      </c>
      <c r="L8" s="22">
        <v>3998</v>
      </c>
      <c r="M8" s="23">
        <f t="shared" si="0"/>
        <v>3997.6000000000004</v>
      </c>
      <c r="N8" s="24"/>
      <c r="O8" s="21" t="s">
        <v>22</v>
      </c>
      <c r="P8" s="25">
        <v>250</v>
      </c>
      <c r="Q8" s="21">
        <v>3.19</v>
      </c>
      <c r="R8" s="22"/>
    </row>
    <row r="9" spans="1:18">
      <c r="A9" s="11">
        <v>5</v>
      </c>
      <c r="B9" s="21"/>
      <c r="C9" s="21">
        <v>2014</v>
      </c>
      <c r="D9" s="26" t="s">
        <v>18</v>
      </c>
      <c r="E9" s="26" t="s">
        <v>70</v>
      </c>
      <c r="F9" s="26" t="s">
        <v>57</v>
      </c>
      <c r="G9" s="26" t="s">
        <v>71</v>
      </c>
      <c r="H9" s="22">
        <v>25488</v>
      </c>
      <c r="I9" s="21">
        <v>22988</v>
      </c>
      <c r="J9" s="22"/>
      <c r="K9" s="21">
        <v>72</v>
      </c>
      <c r="L9" s="22">
        <f>M9</f>
        <v>4597.6000000000004</v>
      </c>
      <c r="M9" s="23">
        <f t="shared" si="0"/>
        <v>4597.6000000000004</v>
      </c>
      <c r="N9" s="24"/>
      <c r="O9" s="21" t="s">
        <v>22</v>
      </c>
      <c r="P9" s="25">
        <v>285</v>
      </c>
      <c r="Q9" s="21">
        <v>3.19</v>
      </c>
      <c r="R9" s="22"/>
    </row>
    <row r="10" spans="1:18">
      <c r="A10" s="11">
        <v>6</v>
      </c>
      <c r="B10" s="21"/>
      <c r="C10" s="21">
        <v>2014</v>
      </c>
      <c r="D10" s="26" t="s">
        <v>18</v>
      </c>
      <c r="E10" s="26" t="s">
        <v>23</v>
      </c>
      <c r="F10" s="26" t="s">
        <v>58</v>
      </c>
      <c r="G10" s="26" t="s">
        <v>72</v>
      </c>
      <c r="H10" s="22">
        <v>26388</v>
      </c>
      <c r="I10" s="21">
        <v>23488</v>
      </c>
      <c r="J10" s="22"/>
      <c r="K10" s="21">
        <v>72</v>
      </c>
      <c r="L10" s="22">
        <f>M10</f>
        <v>4697.6000000000004</v>
      </c>
      <c r="M10" s="23">
        <f t="shared" si="0"/>
        <v>4697.6000000000004</v>
      </c>
      <c r="N10" s="24"/>
      <c r="O10" s="21" t="s">
        <v>22</v>
      </c>
      <c r="P10" s="25">
        <v>290</v>
      </c>
      <c r="Q10" s="21">
        <v>3.19</v>
      </c>
      <c r="R10" s="22"/>
    </row>
    <row r="11" spans="1:18">
      <c r="A11" s="11">
        <v>7</v>
      </c>
      <c r="B11" s="21"/>
      <c r="C11" s="21">
        <v>2014</v>
      </c>
      <c r="D11" s="26" t="s">
        <v>18</v>
      </c>
      <c r="E11" s="26" t="s">
        <v>26</v>
      </c>
      <c r="F11" s="26" t="s">
        <v>59</v>
      </c>
      <c r="G11" s="26" t="s">
        <v>73</v>
      </c>
      <c r="H11" s="22">
        <v>30488</v>
      </c>
      <c r="I11" s="21">
        <v>28988</v>
      </c>
      <c r="J11" s="22"/>
      <c r="K11" s="21">
        <v>72</v>
      </c>
      <c r="L11" s="22">
        <f t="shared" ref="L11:L32" si="1">M11</f>
        <v>5797.6</v>
      </c>
      <c r="M11" s="23">
        <f t="shared" si="0"/>
        <v>5797.6</v>
      </c>
      <c r="N11" s="24"/>
      <c r="O11" s="21" t="s">
        <v>22</v>
      </c>
      <c r="P11" s="25">
        <v>360</v>
      </c>
      <c r="Q11" s="21">
        <v>3.19</v>
      </c>
      <c r="R11" s="22"/>
    </row>
    <row r="12" spans="1:18">
      <c r="A12" s="11">
        <v>8</v>
      </c>
      <c r="B12" s="21"/>
      <c r="C12" s="21">
        <v>2015</v>
      </c>
      <c r="D12" s="26" t="s">
        <v>18</v>
      </c>
      <c r="E12" s="26" t="s">
        <v>32</v>
      </c>
      <c r="F12" s="26" t="s">
        <v>74</v>
      </c>
      <c r="G12" s="26" t="s">
        <v>75</v>
      </c>
      <c r="H12" s="22">
        <v>40388</v>
      </c>
      <c r="I12" s="21">
        <v>38988</v>
      </c>
      <c r="J12" s="22"/>
      <c r="K12" s="21">
        <v>72</v>
      </c>
      <c r="L12" s="22">
        <f t="shared" si="1"/>
        <v>7797.6</v>
      </c>
      <c r="M12" s="23">
        <f t="shared" si="0"/>
        <v>7797.6</v>
      </c>
      <c r="N12" s="24"/>
      <c r="O12" s="21" t="s">
        <v>22</v>
      </c>
      <c r="P12" s="25">
        <v>480</v>
      </c>
      <c r="Q12" s="21">
        <v>3.19</v>
      </c>
      <c r="R12" s="22"/>
    </row>
    <row r="13" spans="1:18">
      <c r="A13" s="11">
        <v>9</v>
      </c>
      <c r="B13" s="21"/>
      <c r="C13" s="21">
        <v>2017</v>
      </c>
      <c r="D13" s="26" t="s">
        <v>18</v>
      </c>
      <c r="E13" s="26" t="s">
        <v>77</v>
      </c>
      <c r="F13" s="26" t="s">
        <v>60</v>
      </c>
      <c r="G13" s="26" t="s">
        <v>76</v>
      </c>
      <c r="H13" s="22">
        <v>44495</v>
      </c>
      <c r="I13" s="21">
        <v>40788</v>
      </c>
      <c r="J13" s="22"/>
      <c r="K13" s="21">
        <v>72</v>
      </c>
      <c r="L13" s="22">
        <f t="shared" si="1"/>
        <v>8157.6</v>
      </c>
      <c r="M13" s="23">
        <f t="shared" si="0"/>
        <v>8157.6</v>
      </c>
      <c r="N13" s="24"/>
      <c r="O13" s="21" t="s">
        <v>22</v>
      </c>
      <c r="P13" s="25">
        <v>440</v>
      </c>
      <c r="Q13" s="21">
        <v>0.9</v>
      </c>
      <c r="R13" s="22">
        <v>2000</v>
      </c>
    </row>
    <row r="14" spans="1:18" s="42" customFormat="1">
      <c r="A14" s="35">
        <v>9</v>
      </c>
      <c r="B14" s="36" t="s">
        <v>120</v>
      </c>
      <c r="C14" s="36"/>
      <c r="D14" s="37"/>
      <c r="E14" s="37"/>
      <c r="F14" s="37"/>
      <c r="G14" s="37"/>
      <c r="H14" s="38"/>
      <c r="I14" s="36"/>
      <c r="J14" s="38"/>
      <c r="K14" s="36">
        <v>36</v>
      </c>
      <c r="L14" s="38">
        <v>4429</v>
      </c>
      <c r="M14" s="39">
        <v>5000</v>
      </c>
      <c r="N14" s="40">
        <v>10000</v>
      </c>
      <c r="O14" s="36"/>
      <c r="P14" s="41">
        <v>375</v>
      </c>
      <c r="Q14" s="36"/>
      <c r="R14" s="38">
        <v>1000</v>
      </c>
    </row>
    <row r="15" spans="1:18">
      <c r="A15" s="11">
        <v>10</v>
      </c>
      <c r="B15" s="21"/>
      <c r="C15" s="21">
        <v>2017</v>
      </c>
      <c r="D15" s="26" t="s">
        <v>18</v>
      </c>
      <c r="E15" s="26" t="s">
        <v>77</v>
      </c>
      <c r="F15" s="26" t="s">
        <v>61</v>
      </c>
      <c r="G15" s="26" t="s">
        <v>78</v>
      </c>
      <c r="H15" s="22">
        <v>46545</v>
      </c>
      <c r="I15" s="21">
        <v>42288</v>
      </c>
      <c r="J15" s="22"/>
      <c r="K15" s="21">
        <v>72</v>
      </c>
      <c r="L15" s="22">
        <f t="shared" si="1"/>
        <v>8457.6</v>
      </c>
      <c r="M15" s="23">
        <f t="shared" si="0"/>
        <v>8457.6</v>
      </c>
      <c r="N15" s="24"/>
      <c r="O15" s="21" t="s">
        <v>22</v>
      </c>
      <c r="P15" s="25">
        <v>460</v>
      </c>
      <c r="Q15" s="21">
        <v>0.9</v>
      </c>
      <c r="R15" s="22">
        <v>2000</v>
      </c>
    </row>
    <row r="16" spans="1:18" s="42" customFormat="1">
      <c r="A16" s="35">
        <v>10</v>
      </c>
      <c r="B16" s="36" t="s">
        <v>120</v>
      </c>
      <c r="C16" s="36"/>
      <c r="D16" s="37"/>
      <c r="E16" s="37"/>
      <c r="F16" s="37"/>
      <c r="G16" s="37"/>
      <c r="H16" s="38"/>
      <c r="I16" s="36"/>
      <c r="J16" s="38"/>
      <c r="K16" s="36">
        <v>36</v>
      </c>
      <c r="L16" s="38">
        <v>4411</v>
      </c>
      <c r="M16" s="39">
        <v>5000</v>
      </c>
      <c r="N16" s="40">
        <v>10000</v>
      </c>
      <c r="O16" s="36"/>
      <c r="P16" s="41">
        <v>390</v>
      </c>
      <c r="Q16" s="36"/>
      <c r="R16" s="38">
        <v>1000</v>
      </c>
    </row>
    <row r="17" spans="1:18">
      <c r="A17" s="11">
        <v>11</v>
      </c>
      <c r="B17" s="21"/>
      <c r="C17" s="21">
        <v>2017</v>
      </c>
      <c r="D17" s="26" t="s">
        <v>18</v>
      </c>
      <c r="E17" s="26" t="s">
        <v>79</v>
      </c>
      <c r="F17" s="26" t="s">
        <v>62</v>
      </c>
      <c r="G17" s="26" t="s">
        <v>80</v>
      </c>
      <c r="H17" s="22">
        <v>50645</v>
      </c>
      <c r="I17" s="21">
        <v>43888</v>
      </c>
      <c r="J17" s="22"/>
      <c r="K17" s="21">
        <v>72</v>
      </c>
      <c r="L17" s="22">
        <f t="shared" si="1"/>
        <v>8777.6</v>
      </c>
      <c r="M17" s="23">
        <f t="shared" si="0"/>
        <v>8777.6</v>
      </c>
      <c r="N17" s="24"/>
      <c r="O17" s="21" t="s">
        <v>22</v>
      </c>
      <c r="P17" s="25">
        <v>465</v>
      </c>
      <c r="Q17" s="21">
        <v>0.9</v>
      </c>
      <c r="R17" s="22">
        <v>3000</v>
      </c>
    </row>
    <row r="18" spans="1:18" s="42" customFormat="1">
      <c r="A18" s="35">
        <v>11</v>
      </c>
      <c r="B18" s="36" t="s">
        <v>120</v>
      </c>
      <c r="C18" s="36"/>
      <c r="D18" s="37"/>
      <c r="E18" s="37"/>
      <c r="F18" s="37"/>
      <c r="G18" s="37"/>
      <c r="H18" s="38"/>
      <c r="I18" s="36"/>
      <c r="J18" s="38"/>
      <c r="K18" s="36">
        <v>36</v>
      </c>
      <c r="L18" s="38"/>
      <c r="M18" s="39">
        <v>5000</v>
      </c>
      <c r="N18" s="40">
        <v>10000</v>
      </c>
      <c r="O18" s="36"/>
      <c r="P18" s="41">
        <v>305</v>
      </c>
      <c r="Q18" s="36"/>
      <c r="R18" s="38">
        <v>3000</v>
      </c>
    </row>
    <row r="19" spans="1:18">
      <c r="A19" s="11">
        <v>12</v>
      </c>
      <c r="B19" s="21"/>
      <c r="C19" s="21">
        <v>2017</v>
      </c>
      <c r="D19" s="26" t="s">
        <v>18</v>
      </c>
      <c r="E19" s="26" t="s">
        <v>79</v>
      </c>
      <c r="F19" s="26" t="s">
        <v>63</v>
      </c>
      <c r="G19" s="26" t="s">
        <v>81</v>
      </c>
      <c r="H19" s="22">
        <v>50645</v>
      </c>
      <c r="I19" s="21">
        <v>45888</v>
      </c>
      <c r="J19" s="22"/>
      <c r="K19" s="21">
        <v>72</v>
      </c>
      <c r="L19" s="22">
        <f t="shared" si="1"/>
        <v>9177.6</v>
      </c>
      <c r="M19" s="23">
        <f t="shared" si="0"/>
        <v>9177.6</v>
      </c>
      <c r="N19" s="24"/>
      <c r="O19" s="21" t="s">
        <v>22</v>
      </c>
      <c r="P19" s="25">
        <v>530</v>
      </c>
      <c r="Q19" s="21">
        <v>0.9</v>
      </c>
      <c r="R19" s="22"/>
    </row>
    <row r="20" spans="1:18">
      <c r="A20" s="11">
        <v>13</v>
      </c>
      <c r="B20" s="21"/>
      <c r="C20" s="21">
        <v>2017</v>
      </c>
      <c r="D20" s="26" t="s">
        <v>18</v>
      </c>
      <c r="E20" s="26" t="s">
        <v>82</v>
      </c>
      <c r="F20" s="26" t="s">
        <v>64</v>
      </c>
      <c r="G20" s="26" t="s">
        <v>83</v>
      </c>
      <c r="H20" s="22">
        <v>54720</v>
      </c>
      <c r="I20" s="21">
        <v>50488</v>
      </c>
      <c r="J20" s="22"/>
      <c r="K20" s="21">
        <v>72</v>
      </c>
      <c r="L20" s="22">
        <f t="shared" si="1"/>
        <v>10097.6</v>
      </c>
      <c r="M20" s="23">
        <f t="shared" si="0"/>
        <v>10097.6</v>
      </c>
      <c r="N20" s="24"/>
      <c r="O20" s="21" t="s">
        <v>22</v>
      </c>
      <c r="P20" s="25">
        <v>565</v>
      </c>
      <c r="Q20" s="21">
        <v>0.9</v>
      </c>
      <c r="R20" s="22">
        <v>1000</v>
      </c>
    </row>
    <row r="21" spans="1:18" s="42" customFormat="1">
      <c r="A21" s="35">
        <v>13</v>
      </c>
      <c r="B21" s="36" t="s">
        <v>120</v>
      </c>
      <c r="C21" s="36"/>
      <c r="D21" s="37"/>
      <c r="E21" s="37"/>
      <c r="F21" s="37"/>
      <c r="G21" s="37"/>
      <c r="H21" s="38"/>
      <c r="I21" s="36"/>
      <c r="J21" s="38"/>
      <c r="K21" s="36">
        <v>36</v>
      </c>
      <c r="L21" s="38">
        <v>4347</v>
      </c>
      <c r="M21" s="39">
        <v>5000</v>
      </c>
      <c r="N21" s="40">
        <v>10000</v>
      </c>
      <c r="O21" s="36"/>
      <c r="P21" s="41">
        <v>455</v>
      </c>
      <c r="Q21" s="36"/>
      <c r="R21" s="38">
        <v>1000</v>
      </c>
    </row>
    <row r="22" spans="1:18">
      <c r="A22" s="11">
        <v>14</v>
      </c>
      <c r="B22" s="21"/>
      <c r="C22" s="21">
        <v>2017</v>
      </c>
      <c r="D22" s="26" t="s">
        <v>18</v>
      </c>
      <c r="E22" s="26" t="s">
        <v>84</v>
      </c>
      <c r="F22" s="26" t="s">
        <v>65</v>
      </c>
      <c r="G22" s="26" t="s">
        <v>85</v>
      </c>
      <c r="H22" s="22">
        <v>58745</v>
      </c>
      <c r="I22" s="21">
        <v>52988</v>
      </c>
      <c r="J22" s="22"/>
      <c r="K22" s="21">
        <v>72</v>
      </c>
      <c r="L22" s="22">
        <f t="shared" si="1"/>
        <v>10597.6</v>
      </c>
      <c r="M22" s="23">
        <f t="shared" si="0"/>
        <v>10597.6</v>
      </c>
      <c r="N22" s="24"/>
      <c r="O22" s="21" t="s">
        <v>22</v>
      </c>
      <c r="P22" s="25">
        <v>565</v>
      </c>
      <c r="Q22" s="21">
        <v>0.9</v>
      </c>
      <c r="R22" s="22">
        <v>3000</v>
      </c>
    </row>
    <row r="23" spans="1:18" s="42" customFormat="1">
      <c r="A23" s="35">
        <v>14</v>
      </c>
      <c r="B23" s="36" t="s">
        <v>120</v>
      </c>
      <c r="C23" s="36"/>
      <c r="D23" s="37"/>
      <c r="E23" s="37"/>
      <c r="F23" s="37"/>
      <c r="G23" s="37"/>
      <c r="H23" s="38"/>
      <c r="I23" s="36"/>
      <c r="J23" s="38"/>
      <c r="K23" s="36">
        <v>36</v>
      </c>
      <c r="L23" s="38">
        <v>4354</v>
      </c>
      <c r="M23" s="39">
        <v>5000</v>
      </c>
      <c r="N23" s="40">
        <v>10000</v>
      </c>
      <c r="O23" s="36"/>
      <c r="P23" s="41">
        <v>450</v>
      </c>
      <c r="Q23" s="36"/>
      <c r="R23" s="38">
        <v>3000</v>
      </c>
    </row>
    <row r="24" spans="1:18">
      <c r="A24" s="11">
        <v>15</v>
      </c>
      <c r="B24" s="21"/>
      <c r="C24" s="21">
        <v>2017</v>
      </c>
      <c r="D24" s="26" t="s">
        <v>18</v>
      </c>
      <c r="E24" s="26" t="s">
        <v>84</v>
      </c>
      <c r="F24" s="26" t="s">
        <v>66</v>
      </c>
      <c r="G24" s="26" t="s">
        <v>86</v>
      </c>
      <c r="H24" s="22">
        <v>60395</v>
      </c>
      <c r="I24" s="21">
        <v>54688</v>
      </c>
      <c r="J24" s="22"/>
      <c r="K24" s="21">
        <v>72</v>
      </c>
      <c r="L24" s="22">
        <f t="shared" si="1"/>
        <v>10937.6</v>
      </c>
      <c r="M24" s="23">
        <f t="shared" si="0"/>
        <v>10937.6</v>
      </c>
      <c r="N24" s="24"/>
      <c r="O24" s="21" t="s">
        <v>22</v>
      </c>
      <c r="P24" s="25">
        <v>585</v>
      </c>
      <c r="Q24" s="21">
        <v>0.9</v>
      </c>
      <c r="R24" s="22">
        <v>3000</v>
      </c>
    </row>
    <row r="25" spans="1:18" s="42" customFormat="1">
      <c r="A25" s="35">
        <v>15</v>
      </c>
      <c r="B25" s="36" t="s">
        <v>120</v>
      </c>
      <c r="C25" s="36"/>
      <c r="D25" s="37"/>
      <c r="E25" s="37"/>
      <c r="F25" s="37"/>
      <c r="G25" s="37"/>
      <c r="H25" s="38"/>
      <c r="I25" s="36"/>
      <c r="J25" s="38"/>
      <c r="K25" s="36">
        <v>36</v>
      </c>
      <c r="L25" s="38">
        <v>4329</v>
      </c>
      <c r="M25" s="39">
        <v>5000</v>
      </c>
      <c r="N25" s="40">
        <v>10000</v>
      </c>
      <c r="O25" s="36"/>
      <c r="P25" s="41">
        <v>475</v>
      </c>
      <c r="Q25" s="36"/>
      <c r="R25" s="38">
        <v>3000</v>
      </c>
    </row>
    <row r="26" spans="1:18">
      <c r="A26" s="11">
        <v>16</v>
      </c>
      <c r="B26" s="21"/>
      <c r="C26" s="21">
        <v>2017</v>
      </c>
      <c r="D26" s="26" t="s">
        <v>18</v>
      </c>
      <c r="E26" s="26" t="s">
        <v>87</v>
      </c>
      <c r="F26" s="26" t="s">
        <v>67</v>
      </c>
      <c r="G26" s="26" t="s">
        <v>88</v>
      </c>
      <c r="H26" s="22">
        <v>59495</v>
      </c>
      <c r="I26" s="21">
        <v>54988</v>
      </c>
      <c r="J26" s="22"/>
      <c r="K26" s="21">
        <v>72</v>
      </c>
      <c r="L26" s="22">
        <f t="shared" si="1"/>
        <v>10997.6</v>
      </c>
      <c r="M26" s="23">
        <f t="shared" si="0"/>
        <v>10997.6</v>
      </c>
      <c r="N26" s="24"/>
      <c r="O26" s="21" t="s">
        <v>22</v>
      </c>
      <c r="P26" s="25">
        <v>590</v>
      </c>
      <c r="Q26" s="21">
        <v>0.9</v>
      </c>
      <c r="R26" s="22">
        <v>3000</v>
      </c>
    </row>
    <row r="27" spans="1:18" s="42" customFormat="1">
      <c r="A27" s="35">
        <v>16</v>
      </c>
      <c r="B27" s="36" t="s">
        <v>120</v>
      </c>
      <c r="C27" s="36"/>
      <c r="D27" s="37"/>
      <c r="E27" s="37"/>
      <c r="F27" s="37"/>
      <c r="G27" s="37"/>
      <c r="H27" s="38"/>
      <c r="I27" s="36"/>
      <c r="J27" s="38"/>
      <c r="K27" s="36">
        <v>36</v>
      </c>
      <c r="L27" s="38">
        <v>4256</v>
      </c>
      <c r="M27" s="39">
        <v>5000</v>
      </c>
      <c r="N27" s="40">
        <v>10000</v>
      </c>
      <c r="O27" s="36"/>
      <c r="P27" s="41">
        <v>545</v>
      </c>
      <c r="Q27" s="36"/>
      <c r="R27" s="38">
        <v>3000</v>
      </c>
    </row>
    <row r="28" spans="1:18">
      <c r="A28" s="11">
        <v>17</v>
      </c>
      <c r="B28" s="21"/>
      <c r="C28" s="21">
        <v>2017</v>
      </c>
      <c r="D28" s="26" t="s">
        <v>18</v>
      </c>
      <c r="E28" s="26" t="s">
        <v>32</v>
      </c>
      <c r="F28" s="26" t="s">
        <v>68</v>
      </c>
      <c r="G28" s="26" t="s">
        <v>89</v>
      </c>
      <c r="H28" s="22">
        <v>60295</v>
      </c>
      <c r="I28" s="21">
        <v>55988</v>
      </c>
      <c r="J28" s="22"/>
      <c r="K28" s="21">
        <v>72</v>
      </c>
      <c r="L28" s="22">
        <f t="shared" si="1"/>
        <v>11197.6</v>
      </c>
      <c r="M28" s="23">
        <f t="shared" si="0"/>
        <v>11197.6</v>
      </c>
      <c r="N28" s="24"/>
      <c r="O28" s="21" t="s">
        <v>22</v>
      </c>
      <c r="P28" s="25">
        <v>600</v>
      </c>
      <c r="Q28" s="21">
        <v>0.9</v>
      </c>
      <c r="R28" s="22">
        <v>3000</v>
      </c>
    </row>
    <row r="29" spans="1:18" s="42" customFormat="1">
      <c r="A29" s="35">
        <v>17</v>
      </c>
      <c r="B29" s="36" t="s">
        <v>120</v>
      </c>
      <c r="C29" s="36"/>
      <c r="D29" s="37"/>
      <c r="E29" s="37"/>
      <c r="F29" s="37"/>
      <c r="G29" s="37"/>
      <c r="H29" s="38"/>
      <c r="I29" s="36"/>
      <c r="J29" s="38"/>
      <c r="K29" s="36">
        <v>36</v>
      </c>
      <c r="L29" s="38">
        <v>4183</v>
      </c>
      <c r="M29" s="39">
        <v>5000</v>
      </c>
      <c r="N29" s="40">
        <v>10000</v>
      </c>
      <c r="O29" s="36"/>
      <c r="P29" s="41">
        <v>555</v>
      </c>
      <c r="Q29" s="36"/>
      <c r="R29" s="38">
        <v>3000</v>
      </c>
    </row>
    <row r="30" spans="1:18">
      <c r="A30" s="11">
        <v>18</v>
      </c>
      <c r="B30" s="21"/>
      <c r="C30" s="21">
        <v>2017</v>
      </c>
      <c r="D30" s="26" t="s">
        <v>18</v>
      </c>
      <c r="E30" s="26" t="s">
        <v>91</v>
      </c>
      <c r="F30" s="26" t="s">
        <v>90</v>
      </c>
      <c r="G30" s="26" t="s">
        <v>92</v>
      </c>
      <c r="H30" s="22">
        <v>60055</v>
      </c>
      <c r="I30" s="21">
        <v>53588</v>
      </c>
      <c r="J30" s="22"/>
      <c r="K30" s="21">
        <v>72</v>
      </c>
      <c r="L30" s="22">
        <f t="shared" si="1"/>
        <v>10717.6</v>
      </c>
      <c r="M30" s="23">
        <f t="shared" si="0"/>
        <v>10717.6</v>
      </c>
      <c r="N30" s="24"/>
      <c r="O30" s="21" t="s">
        <v>22</v>
      </c>
      <c r="P30" s="25">
        <v>575</v>
      </c>
      <c r="Q30" s="21">
        <v>0.9</v>
      </c>
      <c r="R30" s="22">
        <v>3000</v>
      </c>
    </row>
    <row r="31" spans="1:18" s="42" customFormat="1">
      <c r="A31" s="35">
        <v>18</v>
      </c>
      <c r="B31" s="36" t="s">
        <v>120</v>
      </c>
      <c r="C31" s="36"/>
      <c r="D31" s="37"/>
      <c r="E31" s="37"/>
      <c r="F31" s="37"/>
      <c r="G31" s="37"/>
      <c r="H31" s="38"/>
      <c r="I31" s="36"/>
      <c r="J31" s="38"/>
      <c r="K31" s="36">
        <v>36</v>
      </c>
      <c r="L31" s="38">
        <v>4325</v>
      </c>
      <c r="M31" s="39">
        <v>5000</v>
      </c>
      <c r="N31" s="40">
        <v>10000</v>
      </c>
      <c r="O31" s="36"/>
      <c r="P31" s="41">
        <v>480</v>
      </c>
      <c r="Q31" s="36"/>
      <c r="R31" s="38">
        <v>3000</v>
      </c>
    </row>
    <row r="32" spans="1:18">
      <c r="A32" s="11">
        <v>19</v>
      </c>
      <c r="B32" s="21"/>
      <c r="C32" s="21">
        <v>2017</v>
      </c>
      <c r="D32" s="26" t="s">
        <v>18</v>
      </c>
      <c r="E32" s="26" t="s">
        <v>32</v>
      </c>
      <c r="F32" s="26" t="s">
        <v>69</v>
      </c>
      <c r="G32" s="26" t="s">
        <v>93</v>
      </c>
      <c r="H32" s="22">
        <v>66345</v>
      </c>
      <c r="I32" s="21">
        <v>60988</v>
      </c>
      <c r="J32" s="22"/>
      <c r="K32" s="21">
        <v>72</v>
      </c>
      <c r="L32" s="22">
        <f t="shared" si="1"/>
        <v>12197.6</v>
      </c>
      <c r="M32" s="23">
        <f t="shared" si="0"/>
        <v>12197.6</v>
      </c>
      <c r="N32" s="24"/>
      <c r="O32" s="21" t="s">
        <v>22</v>
      </c>
      <c r="P32" s="25">
        <v>660</v>
      </c>
      <c r="Q32" s="21">
        <v>0.9</v>
      </c>
      <c r="R32" s="22">
        <v>3000</v>
      </c>
    </row>
    <row r="33" spans="1:18" s="42" customFormat="1">
      <c r="A33" s="35">
        <v>19</v>
      </c>
      <c r="B33" s="36" t="s">
        <v>120</v>
      </c>
      <c r="C33" s="36"/>
      <c r="D33" s="37"/>
      <c r="E33" s="37"/>
      <c r="F33" s="37"/>
      <c r="G33" s="37"/>
      <c r="H33" s="38"/>
      <c r="I33" s="36"/>
      <c r="J33" s="38"/>
      <c r="K33" s="36">
        <v>36</v>
      </c>
      <c r="L33" s="38">
        <v>4181</v>
      </c>
      <c r="M33" s="39">
        <v>5000</v>
      </c>
      <c r="N33" s="40">
        <v>10000</v>
      </c>
      <c r="O33" s="36"/>
      <c r="P33" s="41">
        <v>620</v>
      </c>
      <c r="Q33" s="36"/>
      <c r="R33" s="38">
        <v>3000</v>
      </c>
    </row>
    <row r="34" spans="1:18">
      <c r="A34" s="34" t="s">
        <v>38</v>
      </c>
      <c r="B34" s="27"/>
      <c r="C34" s="28"/>
      <c r="D34" s="28"/>
      <c r="E34" s="28"/>
      <c r="F34" s="28"/>
      <c r="G34" s="28"/>
      <c r="H34" s="29"/>
      <c r="I34" s="28"/>
      <c r="J34" s="29"/>
      <c r="K34" s="28"/>
      <c r="L34" s="29"/>
      <c r="M34" s="28"/>
      <c r="N34" s="30"/>
      <c r="O34" s="28"/>
      <c r="P34" s="31"/>
      <c r="Q34" s="32"/>
      <c r="R34" s="33"/>
    </row>
    <row r="35" spans="1:18">
      <c r="A35" s="11">
        <v>1</v>
      </c>
      <c r="B35" s="21"/>
      <c r="C35" s="21">
        <v>2015</v>
      </c>
      <c r="D35" s="21" t="s">
        <v>18</v>
      </c>
      <c r="E35" s="21" t="s">
        <v>35</v>
      </c>
      <c r="F35" s="21" t="s">
        <v>36</v>
      </c>
      <c r="G35" s="21" t="s">
        <v>37</v>
      </c>
      <c r="H35" s="22">
        <v>25888</v>
      </c>
      <c r="I35" s="21">
        <v>23488</v>
      </c>
      <c r="J35" s="22"/>
      <c r="K35" s="21">
        <v>72</v>
      </c>
      <c r="L35" s="22">
        <f t="shared" ref="L35:L36" si="2">M35</f>
        <v>4697.6000000000004</v>
      </c>
      <c r="M35" s="23">
        <f t="shared" ref="M35:M54" si="3">I35*20%</f>
        <v>4697.6000000000004</v>
      </c>
      <c r="N35" s="24"/>
      <c r="O35" s="21" t="s">
        <v>22</v>
      </c>
      <c r="P35" s="25">
        <v>275</v>
      </c>
      <c r="Q35" s="21">
        <v>0.9</v>
      </c>
      <c r="R35" s="22"/>
    </row>
    <row r="36" spans="1:18">
      <c r="A36" s="11">
        <v>2</v>
      </c>
      <c r="B36" s="21"/>
      <c r="C36" s="21">
        <v>2014</v>
      </c>
      <c r="D36" s="21" t="s">
        <v>18</v>
      </c>
      <c r="E36" s="21" t="s">
        <v>23</v>
      </c>
      <c r="F36" s="21" t="s">
        <v>24</v>
      </c>
      <c r="G36" s="21" t="s">
        <v>25</v>
      </c>
      <c r="H36" s="22">
        <v>29988</v>
      </c>
      <c r="I36" s="21">
        <v>22988</v>
      </c>
      <c r="J36" s="22"/>
      <c r="K36" s="21">
        <v>72</v>
      </c>
      <c r="L36" s="22">
        <f t="shared" si="2"/>
        <v>4597.6000000000004</v>
      </c>
      <c r="M36" s="23">
        <f t="shared" si="3"/>
        <v>4597.6000000000004</v>
      </c>
      <c r="N36" s="24"/>
      <c r="O36" s="21" t="s">
        <v>22</v>
      </c>
      <c r="P36" s="25">
        <v>280</v>
      </c>
      <c r="Q36" s="21">
        <v>2.4900000000000002</v>
      </c>
      <c r="R36" s="22"/>
    </row>
    <row r="37" spans="1:18">
      <c r="A37" s="11">
        <v>3</v>
      </c>
      <c r="B37" s="21"/>
      <c r="C37" s="21">
        <v>2014</v>
      </c>
      <c r="D37" s="21" t="s">
        <v>18</v>
      </c>
      <c r="E37" s="26" t="s">
        <v>29</v>
      </c>
      <c r="F37" s="26" t="s">
        <v>40</v>
      </c>
      <c r="G37" s="26" t="s">
        <v>94</v>
      </c>
      <c r="H37" s="22">
        <v>25888</v>
      </c>
      <c r="I37" s="21">
        <v>22388</v>
      </c>
      <c r="J37" s="22"/>
      <c r="K37" s="21">
        <v>72</v>
      </c>
      <c r="L37" s="22">
        <f>M37</f>
        <v>4477.6000000000004</v>
      </c>
      <c r="M37" s="23">
        <f t="shared" si="3"/>
        <v>4477.6000000000004</v>
      </c>
      <c r="N37" s="24"/>
      <c r="O37" s="21" t="s">
        <v>22</v>
      </c>
      <c r="P37" s="25">
        <v>275</v>
      </c>
      <c r="Q37" s="21">
        <v>2.9</v>
      </c>
      <c r="R37" s="22"/>
    </row>
    <row r="38" spans="1:18">
      <c r="A38" s="11">
        <v>4</v>
      </c>
      <c r="B38" s="21"/>
      <c r="C38" s="21">
        <v>2016</v>
      </c>
      <c r="D38" s="21" t="s">
        <v>18</v>
      </c>
      <c r="E38" s="26" t="s">
        <v>96</v>
      </c>
      <c r="F38" s="26" t="s">
        <v>95</v>
      </c>
      <c r="G38" s="26" t="s">
        <v>97</v>
      </c>
      <c r="H38" s="22">
        <v>45388</v>
      </c>
      <c r="I38" s="21">
        <v>43988</v>
      </c>
      <c r="J38" s="22"/>
      <c r="K38" s="21">
        <v>72</v>
      </c>
      <c r="L38" s="22">
        <f t="shared" ref="L38:L54" si="4">M38</f>
        <v>8797.6</v>
      </c>
      <c r="M38" s="23">
        <f t="shared" si="3"/>
        <v>8797.6</v>
      </c>
      <c r="N38" s="24"/>
      <c r="O38" s="21" t="s">
        <v>22</v>
      </c>
      <c r="P38" s="25">
        <v>545</v>
      </c>
      <c r="Q38" s="21">
        <v>3.19</v>
      </c>
      <c r="R38" s="22"/>
    </row>
    <row r="39" spans="1:18">
      <c r="A39" s="11">
        <v>5</v>
      </c>
      <c r="B39" s="21"/>
      <c r="C39" s="21">
        <v>2014</v>
      </c>
      <c r="D39" s="21" t="s">
        <v>18</v>
      </c>
      <c r="E39" s="26" t="s">
        <v>23</v>
      </c>
      <c r="F39" s="26" t="s">
        <v>41</v>
      </c>
      <c r="G39" s="26" t="s">
        <v>98</v>
      </c>
      <c r="H39" s="22">
        <v>30988</v>
      </c>
      <c r="I39" s="21">
        <v>25988</v>
      </c>
      <c r="J39" s="22"/>
      <c r="K39" s="21">
        <v>72</v>
      </c>
      <c r="L39" s="22">
        <f t="shared" si="4"/>
        <v>5197.6000000000004</v>
      </c>
      <c r="M39" s="23">
        <f t="shared" si="3"/>
        <v>5197.6000000000004</v>
      </c>
      <c r="N39" s="24"/>
      <c r="O39" s="21" t="s">
        <v>22</v>
      </c>
      <c r="P39" s="25">
        <v>315</v>
      </c>
      <c r="Q39" s="21">
        <v>2.4900000000000002</v>
      </c>
      <c r="R39" s="22"/>
    </row>
    <row r="40" spans="1:18">
      <c r="A40" s="11">
        <v>6</v>
      </c>
      <c r="B40" s="21"/>
      <c r="C40" s="21">
        <v>2014</v>
      </c>
      <c r="D40" s="21" t="s">
        <v>18</v>
      </c>
      <c r="E40" s="26" t="s">
        <v>99</v>
      </c>
      <c r="F40" s="26" t="s">
        <v>42</v>
      </c>
      <c r="G40" s="26" t="s">
        <v>100</v>
      </c>
      <c r="H40" s="22">
        <v>32888</v>
      </c>
      <c r="I40" s="21">
        <v>28988</v>
      </c>
      <c r="J40" s="22"/>
      <c r="K40" s="21">
        <v>72</v>
      </c>
      <c r="L40" s="22">
        <f t="shared" si="4"/>
        <v>5797.6</v>
      </c>
      <c r="M40" s="23">
        <f t="shared" si="3"/>
        <v>5797.6</v>
      </c>
      <c r="N40" s="24"/>
      <c r="O40" s="21" t="s">
        <v>22</v>
      </c>
      <c r="P40" s="25">
        <v>350</v>
      </c>
      <c r="Q40" s="21">
        <v>2.4900000000000002</v>
      </c>
      <c r="R40" s="22"/>
    </row>
    <row r="41" spans="1:18">
      <c r="A41" s="11">
        <v>7</v>
      </c>
      <c r="B41" s="21"/>
      <c r="C41" s="21">
        <v>2015</v>
      </c>
      <c r="D41" s="21" t="s">
        <v>18</v>
      </c>
      <c r="E41" s="26" t="s">
        <v>19</v>
      </c>
      <c r="F41" s="26" t="s">
        <v>43</v>
      </c>
      <c r="G41" s="26" t="s">
        <v>101</v>
      </c>
      <c r="H41" s="22">
        <v>30888</v>
      </c>
      <c r="I41" s="21">
        <v>28988</v>
      </c>
      <c r="J41" s="22"/>
      <c r="K41" s="21">
        <v>72</v>
      </c>
      <c r="L41" s="22">
        <f t="shared" si="4"/>
        <v>5797.6</v>
      </c>
      <c r="M41" s="23">
        <f>I41*20%</f>
        <v>5797.6</v>
      </c>
      <c r="N41" s="24"/>
      <c r="O41" s="21" t="s">
        <v>22</v>
      </c>
      <c r="P41" s="25">
        <v>350</v>
      </c>
      <c r="Q41" s="21">
        <v>2.4900000000000002</v>
      </c>
      <c r="R41" s="22"/>
    </row>
    <row r="42" spans="1:18">
      <c r="A42" s="11">
        <v>8</v>
      </c>
      <c r="B42" s="21"/>
      <c r="C42" s="21">
        <v>2015</v>
      </c>
      <c r="D42" s="21" t="s">
        <v>18</v>
      </c>
      <c r="E42" s="26" t="s">
        <v>19</v>
      </c>
      <c r="F42" s="26" t="s">
        <v>44</v>
      </c>
      <c r="G42" s="26" t="s">
        <v>102</v>
      </c>
      <c r="H42" s="22">
        <v>29988</v>
      </c>
      <c r="I42" s="21">
        <v>29288</v>
      </c>
      <c r="J42" s="22"/>
      <c r="K42" s="21">
        <v>72</v>
      </c>
      <c r="L42" s="22">
        <f t="shared" si="4"/>
        <v>5857.6</v>
      </c>
      <c r="M42" s="23">
        <f t="shared" si="3"/>
        <v>5857.6</v>
      </c>
      <c r="N42" s="24"/>
      <c r="O42" s="21" t="s">
        <v>22</v>
      </c>
      <c r="P42" s="25">
        <v>355</v>
      </c>
      <c r="Q42" s="21">
        <v>2.4900000000000002</v>
      </c>
      <c r="R42" s="22"/>
    </row>
    <row r="43" spans="1:18">
      <c r="A43" s="11">
        <v>9</v>
      </c>
      <c r="B43" s="21"/>
      <c r="C43" s="21">
        <v>2015</v>
      </c>
      <c r="D43" s="21" t="s">
        <v>18</v>
      </c>
      <c r="E43" s="26" t="s">
        <v>26</v>
      </c>
      <c r="F43" s="26" t="s">
        <v>45</v>
      </c>
      <c r="G43" s="26" t="s">
        <v>103</v>
      </c>
      <c r="H43" s="22">
        <v>44498</v>
      </c>
      <c r="I43" s="21">
        <v>35988</v>
      </c>
      <c r="J43" s="22"/>
      <c r="K43" s="21">
        <v>72</v>
      </c>
      <c r="L43" s="22">
        <f t="shared" si="4"/>
        <v>7197.6</v>
      </c>
      <c r="M43" s="23">
        <f t="shared" si="3"/>
        <v>7197.6</v>
      </c>
      <c r="N43" s="24"/>
      <c r="O43" s="21" t="s">
        <v>22</v>
      </c>
      <c r="P43" s="25">
        <v>440</v>
      </c>
      <c r="Q43" s="21">
        <v>2.9</v>
      </c>
      <c r="R43" s="22"/>
    </row>
    <row r="44" spans="1:18">
      <c r="A44" s="11">
        <v>10</v>
      </c>
      <c r="B44" s="21"/>
      <c r="C44" s="21">
        <v>2017</v>
      </c>
      <c r="D44" s="21" t="s">
        <v>18</v>
      </c>
      <c r="E44" s="26" t="s">
        <v>29</v>
      </c>
      <c r="F44" s="26" t="s">
        <v>46</v>
      </c>
      <c r="G44" s="26" t="s">
        <v>104</v>
      </c>
      <c r="H44" s="22">
        <v>39988</v>
      </c>
      <c r="I44" s="21">
        <v>39488</v>
      </c>
      <c r="J44" s="22"/>
      <c r="K44" s="21">
        <v>72</v>
      </c>
      <c r="L44" s="22">
        <f t="shared" si="4"/>
        <v>7897.6</v>
      </c>
      <c r="M44" s="23">
        <f t="shared" si="3"/>
        <v>7897.6</v>
      </c>
      <c r="N44" s="24"/>
      <c r="O44" s="21" t="s">
        <v>22</v>
      </c>
      <c r="P44" s="25">
        <v>490</v>
      </c>
      <c r="Q44" s="21">
        <v>3.19</v>
      </c>
      <c r="R44" s="22"/>
    </row>
    <row r="45" spans="1:18">
      <c r="A45" s="11">
        <v>11</v>
      </c>
      <c r="B45" s="21"/>
      <c r="C45" s="21">
        <v>2016</v>
      </c>
      <c r="D45" s="21" t="s">
        <v>18</v>
      </c>
      <c r="E45" s="26" t="s">
        <v>105</v>
      </c>
      <c r="F45" s="26" t="s">
        <v>47</v>
      </c>
      <c r="G45" s="26" t="s">
        <v>106</v>
      </c>
      <c r="H45" s="22">
        <v>40988</v>
      </c>
      <c r="I45" s="21">
        <v>39788</v>
      </c>
      <c r="J45" s="22"/>
      <c r="K45" s="21">
        <v>72</v>
      </c>
      <c r="L45" s="22">
        <f t="shared" si="4"/>
        <v>7957.6</v>
      </c>
      <c r="M45" s="23">
        <f t="shared" si="3"/>
        <v>7957.6</v>
      </c>
      <c r="N45" s="24"/>
      <c r="O45" s="21" t="s">
        <v>22</v>
      </c>
      <c r="P45" s="25">
        <v>490</v>
      </c>
      <c r="Q45" s="21">
        <v>3.19</v>
      </c>
      <c r="R45" s="22"/>
    </row>
    <row r="46" spans="1:18">
      <c r="A46" s="11">
        <v>12</v>
      </c>
      <c r="B46" s="21"/>
      <c r="C46" s="21">
        <v>2017</v>
      </c>
      <c r="D46" s="21" t="s">
        <v>18</v>
      </c>
      <c r="E46" s="26" t="s">
        <v>82</v>
      </c>
      <c r="F46" s="26" t="s">
        <v>48</v>
      </c>
      <c r="G46" s="26" t="s">
        <v>107</v>
      </c>
      <c r="H46" s="22">
        <v>40488</v>
      </c>
      <c r="I46" s="21">
        <v>39888</v>
      </c>
      <c r="J46" s="22"/>
      <c r="K46" s="21">
        <v>72</v>
      </c>
      <c r="L46" s="22">
        <f t="shared" si="4"/>
        <v>7977.6</v>
      </c>
      <c r="M46" s="23">
        <f t="shared" si="3"/>
        <v>7977.6</v>
      </c>
      <c r="N46" s="24"/>
      <c r="O46" s="21" t="s">
        <v>22</v>
      </c>
      <c r="P46" s="25">
        <v>495</v>
      </c>
      <c r="Q46" s="21">
        <v>3.19</v>
      </c>
      <c r="R46" s="22"/>
    </row>
    <row r="47" spans="1:18">
      <c r="A47" s="11">
        <v>13</v>
      </c>
      <c r="B47" s="21"/>
      <c r="C47" s="21">
        <v>2014</v>
      </c>
      <c r="D47" s="21" t="s">
        <v>18</v>
      </c>
      <c r="E47" s="26" t="s">
        <v>108</v>
      </c>
      <c r="F47" s="26" t="s">
        <v>49</v>
      </c>
      <c r="G47" s="26" t="s">
        <v>109</v>
      </c>
      <c r="H47" s="22">
        <v>40488</v>
      </c>
      <c r="I47" s="21">
        <v>39888</v>
      </c>
      <c r="J47" s="22"/>
      <c r="K47" s="21">
        <v>72</v>
      </c>
      <c r="L47" s="22">
        <f t="shared" si="4"/>
        <v>7977.6</v>
      </c>
      <c r="M47" s="23">
        <f t="shared" si="3"/>
        <v>7977.6</v>
      </c>
      <c r="N47" s="24"/>
      <c r="O47" s="21" t="s">
        <v>22</v>
      </c>
      <c r="P47" s="25">
        <v>490</v>
      </c>
      <c r="Q47" s="21">
        <v>2.9</v>
      </c>
      <c r="R47" s="22"/>
    </row>
    <row r="48" spans="1:18">
      <c r="A48" s="11">
        <v>14</v>
      </c>
      <c r="B48" s="21"/>
      <c r="C48" s="21">
        <v>2016</v>
      </c>
      <c r="D48" s="21" t="s">
        <v>18</v>
      </c>
      <c r="E48" s="26" t="s">
        <v>110</v>
      </c>
      <c r="F48" s="26" t="s">
        <v>50</v>
      </c>
      <c r="G48" s="26" t="s">
        <v>111</v>
      </c>
      <c r="H48" s="22">
        <v>42388</v>
      </c>
      <c r="I48" s="21">
        <v>41888</v>
      </c>
      <c r="J48" s="22"/>
      <c r="K48" s="21">
        <v>72</v>
      </c>
      <c r="L48" s="22">
        <f t="shared" si="4"/>
        <v>8377.6</v>
      </c>
      <c r="M48" s="23">
        <f t="shared" si="3"/>
        <v>8377.6</v>
      </c>
      <c r="N48" s="24"/>
      <c r="O48" s="21" t="s">
        <v>22</v>
      </c>
      <c r="P48" s="25">
        <v>515</v>
      </c>
      <c r="Q48" s="21">
        <v>3.19</v>
      </c>
      <c r="R48" s="22"/>
    </row>
    <row r="49" spans="1:18">
      <c r="A49" s="11">
        <v>15</v>
      </c>
      <c r="B49" s="21"/>
      <c r="C49" s="21">
        <v>2015</v>
      </c>
      <c r="D49" s="21" t="s">
        <v>18</v>
      </c>
      <c r="E49" s="26" t="s">
        <v>32</v>
      </c>
      <c r="F49" s="26" t="s">
        <v>51</v>
      </c>
      <c r="G49" s="26" t="s">
        <v>112</v>
      </c>
      <c r="H49" s="22">
        <v>44388</v>
      </c>
      <c r="I49" s="21">
        <v>42988</v>
      </c>
      <c r="J49" s="22"/>
      <c r="K49" s="21">
        <v>72</v>
      </c>
      <c r="L49" s="22">
        <f t="shared" si="4"/>
        <v>8597.6</v>
      </c>
      <c r="M49" s="23">
        <f t="shared" si="3"/>
        <v>8597.6</v>
      </c>
      <c r="N49" s="24"/>
      <c r="O49" s="21" t="s">
        <v>22</v>
      </c>
      <c r="P49" s="25">
        <v>525</v>
      </c>
      <c r="Q49" s="21">
        <v>2.9</v>
      </c>
      <c r="R49" s="22"/>
    </row>
    <row r="50" spans="1:18">
      <c r="A50" s="11">
        <v>16</v>
      </c>
      <c r="B50" s="21"/>
      <c r="C50" s="21">
        <v>2015</v>
      </c>
      <c r="D50" s="21" t="s">
        <v>18</v>
      </c>
      <c r="E50" s="26" t="s">
        <v>32</v>
      </c>
      <c r="F50" s="26" t="s">
        <v>52</v>
      </c>
      <c r="G50" s="26" t="s">
        <v>113</v>
      </c>
      <c r="H50" s="22">
        <v>45388</v>
      </c>
      <c r="I50" s="21">
        <v>44288</v>
      </c>
      <c r="J50" s="22"/>
      <c r="K50" s="21">
        <v>72</v>
      </c>
      <c r="L50" s="22">
        <f t="shared" si="4"/>
        <v>8857.6</v>
      </c>
      <c r="M50" s="23">
        <f t="shared" si="3"/>
        <v>8857.6</v>
      </c>
      <c r="N50" s="24"/>
      <c r="O50" s="21" t="s">
        <v>22</v>
      </c>
      <c r="P50" s="25">
        <v>540</v>
      </c>
      <c r="Q50" s="21">
        <v>2.9</v>
      </c>
      <c r="R50" s="22"/>
    </row>
    <row r="51" spans="1:18">
      <c r="A51" s="11">
        <v>17</v>
      </c>
      <c r="B51" s="21"/>
      <c r="C51" s="21">
        <v>2017</v>
      </c>
      <c r="D51" s="21" t="s">
        <v>18</v>
      </c>
      <c r="E51" s="26" t="s">
        <v>79</v>
      </c>
      <c r="F51" s="26" t="s">
        <v>53</v>
      </c>
      <c r="G51" s="26" t="s">
        <v>114</v>
      </c>
      <c r="H51" s="22">
        <v>47488</v>
      </c>
      <c r="I51" s="21">
        <v>46488</v>
      </c>
      <c r="J51" s="22"/>
      <c r="K51" s="21">
        <v>72</v>
      </c>
      <c r="L51" s="22">
        <f t="shared" si="4"/>
        <v>9297.6</v>
      </c>
      <c r="M51" s="23">
        <f t="shared" si="3"/>
        <v>9297.6</v>
      </c>
      <c r="N51" s="24"/>
      <c r="O51" s="21" t="s">
        <v>22</v>
      </c>
      <c r="P51" s="25">
        <v>575</v>
      </c>
      <c r="Q51" s="21">
        <v>3.19</v>
      </c>
      <c r="R51" s="21"/>
    </row>
    <row r="52" spans="1:18">
      <c r="A52" s="11">
        <v>18</v>
      </c>
      <c r="B52" s="21"/>
      <c r="C52" s="21">
        <v>2014</v>
      </c>
      <c r="D52" s="21" t="s">
        <v>18</v>
      </c>
      <c r="E52" s="26" t="s">
        <v>115</v>
      </c>
      <c r="F52" s="26" t="s">
        <v>54</v>
      </c>
      <c r="G52" s="26" t="s">
        <v>116</v>
      </c>
      <c r="H52" s="22">
        <v>50488</v>
      </c>
      <c r="I52" s="21">
        <v>46888</v>
      </c>
      <c r="J52" s="22"/>
      <c r="K52" s="21">
        <v>72</v>
      </c>
      <c r="L52" s="22">
        <f t="shared" si="4"/>
        <v>9377.6</v>
      </c>
      <c r="M52" s="23">
        <f t="shared" si="3"/>
        <v>9377.6</v>
      </c>
      <c r="N52" s="24"/>
      <c r="O52" s="21" t="s">
        <v>22</v>
      </c>
      <c r="P52" s="25">
        <v>575</v>
      </c>
      <c r="Q52" s="21">
        <v>2.9</v>
      </c>
      <c r="R52" s="21"/>
    </row>
    <row r="53" spans="1:18">
      <c r="A53" s="11">
        <v>19</v>
      </c>
      <c r="B53" s="21"/>
      <c r="C53" s="21">
        <v>2016</v>
      </c>
      <c r="D53" s="21" t="s">
        <v>18</v>
      </c>
      <c r="E53" s="26" t="s">
        <v>117</v>
      </c>
      <c r="F53" s="26" t="s">
        <v>56</v>
      </c>
      <c r="G53" s="26" t="s">
        <v>118</v>
      </c>
      <c r="H53" s="22">
        <v>74888</v>
      </c>
      <c r="I53" s="21">
        <v>70888</v>
      </c>
      <c r="J53" s="22"/>
      <c r="K53" s="21">
        <v>72</v>
      </c>
      <c r="L53" s="22">
        <f t="shared" si="4"/>
        <v>14177.6</v>
      </c>
      <c r="M53" s="23">
        <f t="shared" si="3"/>
        <v>14177.6</v>
      </c>
      <c r="N53" s="24"/>
      <c r="O53" s="21" t="s">
        <v>22</v>
      </c>
      <c r="P53" s="25">
        <v>870</v>
      </c>
      <c r="Q53" s="21">
        <v>3.19</v>
      </c>
      <c r="R53" s="21"/>
    </row>
    <row r="54" spans="1:18">
      <c r="A54" s="11">
        <v>20</v>
      </c>
      <c r="B54" s="21"/>
      <c r="C54" s="21">
        <v>2016</v>
      </c>
      <c r="D54" s="21" t="s">
        <v>18</v>
      </c>
      <c r="E54" s="26" t="s">
        <v>117</v>
      </c>
      <c r="F54" s="26" t="s">
        <v>55</v>
      </c>
      <c r="G54" s="26" t="s">
        <v>119</v>
      </c>
      <c r="H54" s="22">
        <v>76998</v>
      </c>
      <c r="I54" s="21">
        <v>69888</v>
      </c>
      <c r="J54" s="22"/>
      <c r="K54" s="21">
        <v>72</v>
      </c>
      <c r="L54" s="22">
        <f t="shared" si="4"/>
        <v>13977.6</v>
      </c>
      <c r="M54" s="23">
        <f t="shared" si="3"/>
        <v>13977.6</v>
      </c>
      <c r="N54" s="24"/>
      <c r="O54" s="21" t="s">
        <v>22</v>
      </c>
      <c r="P54" s="25">
        <v>860</v>
      </c>
      <c r="Q54" s="21">
        <v>3.19</v>
      </c>
      <c r="R54" s="21"/>
    </row>
    <row r="55" spans="1:18">
      <c r="A55" s="48"/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2"/>
    </row>
    <row r="56" spans="1:18" ht="15.75" thickBot="1">
      <c r="A56" s="49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5"/>
    </row>
    <row r="57" spans="1:18">
      <c r="A57" s="56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60"/>
    </row>
    <row r="58" spans="1:18" ht="15.75" thickBot="1">
      <c r="A58" s="57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3"/>
    </row>
  </sheetData>
  <mergeCells count="6">
    <mergeCell ref="A1:R1"/>
    <mergeCell ref="C3:G3"/>
    <mergeCell ref="A55:A56"/>
    <mergeCell ref="B55:R56"/>
    <mergeCell ref="A57:A58"/>
    <mergeCell ref="B57:R58"/>
  </mergeCells>
  <conditionalFormatting sqref="R5 H5 J5 L5 H37:H54 J37:J54 J7 H7 R7:R50 J11:J34 H11:H34 L7:L54">
    <cfRule type="cellIs" dxfId="4" priority="5" stopIfTrue="1" operator="lessThan">
      <formula>0</formula>
    </cfRule>
  </conditionalFormatting>
  <conditionalFormatting sqref="J8:J10 H8:H10">
    <cfRule type="cellIs" dxfId="3" priority="4" stopIfTrue="1" operator="lessThan">
      <formula>0</formula>
    </cfRule>
  </conditionalFormatting>
  <conditionalFormatting sqref="J35 H35">
    <cfRule type="cellIs" dxfId="2" priority="3" stopIfTrue="1" operator="lessThan">
      <formula>0</formula>
    </cfRule>
  </conditionalFormatting>
  <conditionalFormatting sqref="H36 J36">
    <cfRule type="cellIs" dxfId="1" priority="2" stopIfTrue="1" operator="lessThan">
      <formula>0</formula>
    </cfRule>
  </conditionalFormatting>
  <conditionalFormatting sqref="L6 J6 H6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Van Sciver</dc:creator>
  <cp:lastModifiedBy>Jason Van Sciver</cp:lastModifiedBy>
  <dcterms:created xsi:type="dcterms:W3CDTF">2017-10-18T19:51:38Z</dcterms:created>
  <dcterms:modified xsi:type="dcterms:W3CDTF">2017-10-19T14:31:53Z</dcterms:modified>
</cp:coreProperties>
</file>